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115" windowHeight="7485"/>
  </bookViews>
  <sheets>
    <sheet name="EAEP_FUNC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J15" i="1" l="1"/>
  <c r="F15" i="1"/>
  <c r="I14" i="1"/>
  <c r="I16" i="1" s="1"/>
  <c r="H14" i="1"/>
  <c r="H16" i="1" s="1"/>
  <c r="G14" i="1"/>
  <c r="J14" i="1" s="1"/>
  <c r="E14" i="1"/>
  <c r="E16" i="1" s="1"/>
  <c r="J13" i="1"/>
  <c r="F13" i="1"/>
  <c r="J12" i="1"/>
  <c r="F12" i="1"/>
  <c r="I11" i="1"/>
  <c r="H11" i="1"/>
  <c r="G11" i="1"/>
  <c r="J11" i="1" s="1"/>
  <c r="E11" i="1"/>
  <c r="J10" i="1"/>
  <c r="F10" i="1"/>
  <c r="I9" i="1"/>
  <c r="H9" i="1"/>
  <c r="G9" i="1"/>
  <c r="J9" i="1" s="1"/>
  <c r="E9" i="1"/>
  <c r="B5" i="1"/>
  <c r="B4" i="1"/>
  <c r="G16" i="1" l="1"/>
  <c r="F9" i="1"/>
  <c r="F11" i="1"/>
  <c r="F14" i="1"/>
  <c r="J16" i="1" l="1"/>
  <c r="F16" i="1"/>
</calcChain>
</file>

<file path=xl/sharedStrings.xml><?xml version="1.0" encoding="utf-8"?>
<sst xmlns="http://schemas.openxmlformats.org/spreadsheetml/2006/main" count="25" uniqueCount="25">
  <si>
    <t>Instituto Mexicano Del Seguro Social</t>
  </si>
  <si>
    <t>Estado Analítico del Ejercicio del Presupuesto de Egresos
Clasificación Funcional (Finalidad y Función)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</si>
  <si>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</si>
  <si>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</si>
  <si>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</si>
  <si>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</si>
  <si>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</si>
  <si>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</si>
  <si>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</si>
  <si>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</si>
  <si>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</si>
  <si>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</si>
  <si>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</si>
  <si>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</si>
  <si>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</si>
  <si>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Gobierno</t>
  </si>
  <si>
    <t>Coordinación de la Política de Gobierno</t>
  </si>
  <si>
    <t>Desarrollo Social</t>
  </si>
  <si>
    <t>Salud</t>
  </si>
  <si>
    <t>Protección Social</t>
  </si>
  <si>
    <t>Desarrollo Económico</t>
  </si>
  <si>
    <t>Ciencia, Tecnología e Innovación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</si>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</sst>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 applyBorder="1" applyAlignment="1" applyProtection="1">
      <alignment horizontal="left" vertical="top" wrapText="1"/>
    </xf>
    <xf numFmtId="0" fontId="3" fillId="0" borderId="0" xfId="1" applyFont="1"/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3" fillId="0" borderId="0" xfId="1" applyFont="1" applyAlignment="1">
      <alignment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10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left" vertical="top" wrapText="1"/>
    </xf>
    <xf numFmtId="0" fontId="5" fillId="0" borderId="14" xfId="1" applyFont="1" applyFill="1" applyBorder="1" applyAlignment="1" applyProtection="1">
      <alignment horizontal="left" vertical="top" wrapText="1"/>
    </xf>
    <xf numFmtId="0" fontId="5" fillId="0" borderId="15" xfId="1" applyFont="1" applyFill="1" applyBorder="1" applyAlignment="1" applyProtection="1">
      <alignment horizontal="left" vertical="top" wrapText="1"/>
    </xf>
    <xf numFmtId="0" fontId="5" fillId="0" borderId="16" xfId="1" applyFont="1" applyFill="1" applyBorder="1" applyAlignment="1" applyProtection="1">
      <alignment horizontal="center" vertical="center" wrapText="1"/>
    </xf>
    <xf numFmtId="0" fontId="5" fillId="0" borderId="17" xfId="1" applyFont="1" applyFill="1" applyBorder="1" applyAlignment="1" applyProtection="1">
      <alignment horizontal="center" vertical="center" wrapText="1"/>
    </xf>
    <xf numFmtId="0" fontId="2" fillId="2" borderId="18" xfId="1" applyFont="1" applyFill="1" applyBorder="1" applyAlignment="1" applyProtection="1">
      <alignment horizontal="left" vertical="top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19" xfId="1" applyFont="1" applyFill="1" applyBorder="1" applyAlignment="1" applyProtection="1">
      <alignment horizontal="left" vertical="center" wrapText="1"/>
    </xf>
    <xf numFmtId="3" fontId="4" fillId="2" borderId="20" xfId="1" applyNumberFormat="1" applyFont="1" applyFill="1" applyBorder="1" applyAlignment="1" applyProtection="1">
      <alignment horizontal="right" vertical="center" wrapText="1"/>
    </xf>
    <xf numFmtId="0" fontId="2" fillId="2" borderId="19" xfId="1" applyFont="1" applyFill="1" applyBorder="1" applyAlignment="1" applyProtection="1">
      <alignment horizontal="left" vertical="center" wrapText="1"/>
    </xf>
    <xf numFmtId="3" fontId="2" fillId="2" borderId="20" xfId="1" applyNumberFormat="1" applyFont="1" applyFill="1" applyBorder="1" applyAlignment="1" applyProtection="1">
      <alignment horizontal="right" vertical="center" wrapText="1"/>
    </xf>
    <xf numFmtId="0" fontId="2" fillId="2" borderId="21" xfId="1" applyFont="1" applyFill="1" applyBorder="1" applyAlignment="1" applyProtection="1">
      <alignment horizontal="left" vertical="top" wrapText="1"/>
    </xf>
    <xf numFmtId="0" fontId="2" fillId="2" borderId="22" xfId="1" applyFont="1" applyFill="1" applyBorder="1" applyAlignment="1" applyProtection="1">
      <alignment horizontal="left" vertical="top" wrapText="1"/>
    </xf>
    <xf numFmtId="0" fontId="2" fillId="2" borderId="23" xfId="1" applyFont="1" applyFill="1" applyBorder="1" applyAlignment="1" applyProtection="1">
      <alignment horizontal="left" vertical="center" wrapText="1"/>
    </xf>
    <xf numFmtId="0" fontId="4" fillId="2" borderId="24" xfId="1" applyFont="1" applyFill="1" applyBorder="1" applyAlignment="1" applyProtection="1">
      <alignment horizontal="left" vertical="center" wrapText="1"/>
    </xf>
    <xf numFmtId="3" fontId="4" fillId="2" borderId="24" xfId="1" applyNumberFormat="1" applyFont="1" applyFill="1" applyBorder="1" applyAlignment="1" applyProtection="1">
      <alignment horizontal="right" vertical="center" wrapText="1"/>
    </xf>
    <xf numFmtId="0" fontId="2" fillId="2" borderId="25" xfId="1" applyFont="1" applyFill="1" applyBorder="1" applyAlignment="1" applyProtection="1">
      <alignment horizontal="center" vertical="top" wrapText="1"/>
    </xf>
    <xf numFmtId="0" fontId="2" fillId="2" borderId="0" xfId="1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95250</xdr:rowOff>
    </xdr:from>
    <xdr:to>
      <xdr:col>3</xdr:col>
      <xdr:colOff>781050</xdr:colOff>
      <xdr:row>4</xdr:row>
      <xdr:rowOff>114300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3340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_3T_EAE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EP_ADMIN"/>
      <sheetName val="EAEPE_ECON"/>
      <sheetName val="EAEP_FUNC"/>
      <sheetName val="EAEP_OBJGASTO"/>
      <sheetName val="CAT_PROGRAM"/>
    </sheetNames>
    <sheetDataSet>
      <sheetData sheetId="0">
        <row r="4">
          <cell r="B4" t="str">
            <v>Del 1 de enero al 30 de septiembre de 2016</v>
          </cell>
        </row>
        <row r="5">
          <cell r="B5" t="str">
            <v>(pesos)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tabSelected="1" zoomScaleNormal="100" workbookViewId="0">
      <selection activeCell="B6" sqref="B6"/>
    </sheetView>
  </sheetViews>
  <sheetFormatPr baseColWidth="10" defaultColWidth="9.140625" defaultRowHeight="15" x14ac:dyDescent="0.3"/>
  <cols>
    <col min="1" max="1" width="4.140625" style="2" customWidth="1"/>
    <col min="2" max="3" width="2.5703125" style="2" customWidth="1"/>
    <col min="4" max="4" width="50.7109375" style="2" customWidth="1"/>
    <col min="5" max="10" width="17.5703125" style="2" customWidth="1"/>
    <col min="11" max="11" width="4.140625" style="2" customWidth="1"/>
    <col min="12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4"/>
      <c r="J2" s="5"/>
      <c r="K2" s="1"/>
    </row>
    <row r="3" spans="1:12" ht="28.5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7"/>
      <c r="J3" s="8"/>
      <c r="K3" s="1"/>
      <c r="L3" s="9"/>
    </row>
    <row r="4" spans="1:12" ht="12" customHeight="1" x14ac:dyDescent="0.3">
      <c r="A4" s="1"/>
      <c r="B4" s="6" t="str">
        <f>[1]EAEP_ADMIN!B4</f>
        <v>Del 1 de enero al 30 de septiembre de 2016</v>
      </c>
      <c r="C4" s="7"/>
      <c r="D4" s="7"/>
      <c r="E4" s="7"/>
      <c r="F4" s="7"/>
      <c r="G4" s="7"/>
      <c r="H4" s="7"/>
      <c r="I4" s="7"/>
      <c r="J4" s="8"/>
      <c r="K4" s="1"/>
    </row>
    <row r="5" spans="1:12" ht="12" customHeight="1" thickBot="1" x14ac:dyDescent="0.35">
      <c r="A5" s="1"/>
      <c r="B5" s="10" t="str">
        <f>[1]EAEP_ADMIN!B5</f>
        <v>(pesos)</v>
      </c>
      <c r="C5" s="11"/>
      <c r="D5" s="11"/>
      <c r="E5" s="11"/>
      <c r="F5" s="11"/>
      <c r="G5" s="11"/>
      <c r="H5" s="11"/>
      <c r="I5" s="11"/>
      <c r="J5" s="12"/>
      <c r="K5" s="1"/>
    </row>
    <row r="6" spans="1:12" ht="12" customHeight="1" thickBot="1" x14ac:dyDescent="0.35">
      <c r="A6" s="1"/>
      <c r="B6" s="13"/>
      <c r="C6" s="13"/>
      <c r="D6" s="13"/>
      <c r="E6" s="13"/>
      <c r="F6" s="13"/>
      <c r="G6" s="13"/>
      <c r="H6" s="13"/>
      <c r="I6" s="13"/>
      <c r="J6" s="13"/>
      <c r="K6" s="1"/>
    </row>
    <row r="7" spans="1:12" ht="39.950000000000003" customHeight="1" x14ac:dyDescent="0.3">
      <c r="A7" s="1"/>
      <c r="B7" s="14" t="s">
        <v>2</v>
      </c>
      <c r="C7" s="15"/>
      <c r="D7" s="15"/>
      <c r="E7" s="16" t="s">
        <v>3</v>
      </c>
      <c r="F7" s="16" t="s">
        <v>4</v>
      </c>
      <c r="G7" s="16" t="s">
        <v>5</v>
      </c>
      <c r="H7" s="16" t="s">
        <v>6</v>
      </c>
      <c r="I7" s="16" t="s">
        <v>7</v>
      </c>
      <c r="J7" s="17" t="s">
        <v>8</v>
      </c>
      <c r="K7" s="1"/>
    </row>
    <row r="8" spans="1:12" ht="15" customHeight="1" thickBot="1" x14ac:dyDescent="0.35">
      <c r="A8" s="1"/>
      <c r="B8" s="18"/>
      <c r="C8" s="19"/>
      <c r="D8" s="20"/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22" t="s">
        <v>14</v>
      </c>
      <c r="K8" s="1"/>
    </row>
    <row r="9" spans="1:12" ht="17.100000000000001" customHeight="1" x14ac:dyDescent="0.3">
      <c r="A9" s="1"/>
      <c r="B9" s="23"/>
      <c r="C9" s="24" t="s">
        <v>15</v>
      </c>
      <c r="D9" s="25"/>
      <c r="E9" s="26">
        <f>E10</f>
        <v>254922901</v>
      </c>
      <c r="F9" s="26">
        <f>G9-E9</f>
        <v>-28934316</v>
      </c>
      <c r="G9" s="26">
        <f>G10</f>
        <v>225988585</v>
      </c>
      <c r="H9" s="26">
        <f>H10</f>
        <v>229898014.55000001</v>
      </c>
      <c r="I9" s="26">
        <f>I10</f>
        <v>229898014.55000001</v>
      </c>
      <c r="J9" s="26">
        <f>G9-H9</f>
        <v>-3909429.5500000119</v>
      </c>
      <c r="K9" s="1"/>
    </row>
    <row r="10" spans="1:12" ht="17.100000000000001" customHeight="1" x14ac:dyDescent="0.3">
      <c r="A10" s="1"/>
      <c r="B10" s="23"/>
      <c r="C10" s="1"/>
      <c r="D10" s="27" t="s">
        <v>16</v>
      </c>
      <c r="E10" s="28">
        <v>254922901</v>
      </c>
      <c r="F10" s="28">
        <f t="shared" ref="F10:F16" si="0">G10-E10</f>
        <v>-28934316</v>
      </c>
      <c r="G10" s="28">
        <v>225988585</v>
      </c>
      <c r="H10" s="28">
        <v>229898014.55000001</v>
      </c>
      <c r="I10" s="28">
        <v>229898014.55000001</v>
      </c>
      <c r="J10" s="28">
        <f t="shared" ref="J10:J16" si="1">G10-H10</f>
        <v>-3909429.5500000119</v>
      </c>
      <c r="K10" s="1"/>
    </row>
    <row r="11" spans="1:12" ht="17.100000000000001" customHeight="1" x14ac:dyDescent="0.3">
      <c r="A11" s="1"/>
      <c r="B11" s="23"/>
      <c r="C11" s="24" t="s">
        <v>17</v>
      </c>
      <c r="D11" s="25"/>
      <c r="E11" s="26">
        <f>E12+E13</f>
        <v>397387933956</v>
      </c>
      <c r="F11" s="26">
        <f t="shared" si="0"/>
        <v>2213356407</v>
      </c>
      <c r="G11" s="26">
        <f>G12+G13</f>
        <v>399601290363</v>
      </c>
      <c r="H11" s="26">
        <f>H12+H13</f>
        <v>401593045750.49988</v>
      </c>
      <c r="I11" s="26">
        <f>I12+I13</f>
        <v>373630001389.50989</v>
      </c>
      <c r="J11" s="26">
        <f t="shared" si="1"/>
        <v>-1991755387.4998779</v>
      </c>
      <c r="K11" s="1"/>
    </row>
    <row r="12" spans="1:12" ht="17.100000000000001" customHeight="1" x14ac:dyDescent="0.3">
      <c r="A12" s="1"/>
      <c r="B12" s="23"/>
      <c r="C12" s="1"/>
      <c r="D12" s="27" t="s">
        <v>18</v>
      </c>
      <c r="E12" s="28">
        <v>167432900571</v>
      </c>
      <c r="F12" s="28">
        <f t="shared" si="0"/>
        <v>315751682</v>
      </c>
      <c r="G12" s="28">
        <v>167748652253</v>
      </c>
      <c r="H12" s="28">
        <v>174368617539.22983</v>
      </c>
      <c r="I12" s="28">
        <v>148639647644.74988</v>
      </c>
      <c r="J12" s="28">
        <f t="shared" si="1"/>
        <v>-6619965286.2298279</v>
      </c>
      <c r="K12" s="1"/>
    </row>
    <row r="13" spans="1:12" ht="17.100000000000001" customHeight="1" x14ac:dyDescent="0.3">
      <c r="A13" s="1"/>
      <c r="B13" s="23"/>
      <c r="C13" s="1"/>
      <c r="D13" s="27" t="s">
        <v>19</v>
      </c>
      <c r="E13" s="28">
        <v>229955033385</v>
      </c>
      <c r="F13" s="28">
        <f t="shared" si="0"/>
        <v>1897604725</v>
      </c>
      <c r="G13" s="28">
        <v>231852638110</v>
      </c>
      <c r="H13" s="28">
        <v>227224428211.27002</v>
      </c>
      <c r="I13" s="28">
        <v>224990353744.76004</v>
      </c>
      <c r="J13" s="28">
        <f t="shared" si="1"/>
        <v>4628209898.7299805</v>
      </c>
      <c r="K13" s="1"/>
    </row>
    <row r="14" spans="1:12" ht="17.100000000000001" customHeight="1" x14ac:dyDescent="0.3">
      <c r="A14" s="1"/>
      <c r="B14" s="23"/>
      <c r="C14" s="24" t="s">
        <v>20</v>
      </c>
      <c r="D14" s="25"/>
      <c r="E14" s="26">
        <f>E15</f>
        <v>438136700</v>
      </c>
      <c r="F14" s="26">
        <f t="shared" si="0"/>
        <v>64138953</v>
      </c>
      <c r="G14" s="26">
        <f>G15</f>
        <v>502275653</v>
      </c>
      <c r="H14" s="26">
        <f>H15</f>
        <v>503482737.9199999</v>
      </c>
      <c r="I14" s="26">
        <f>I15</f>
        <v>503482737.9199999</v>
      </c>
      <c r="J14" s="26">
        <f t="shared" si="1"/>
        <v>-1207084.9199998975</v>
      </c>
      <c r="K14" s="1"/>
    </row>
    <row r="15" spans="1:12" ht="17.100000000000001" customHeight="1" x14ac:dyDescent="0.3">
      <c r="A15" s="1"/>
      <c r="B15" s="29"/>
      <c r="C15" s="30"/>
      <c r="D15" s="31" t="s">
        <v>21</v>
      </c>
      <c r="E15" s="28">
        <v>438136700</v>
      </c>
      <c r="F15" s="28">
        <f t="shared" si="0"/>
        <v>64138953</v>
      </c>
      <c r="G15" s="28">
        <v>502275653</v>
      </c>
      <c r="H15" s="28">
        <v>503482737.9199999</v>
      </c>
      <c r="I15" s="28">
        <v>503482737.9199999</v>
      </c>
      <c r="J15" s="28">
        <f t="shared" si="1"/>
        <v>-1207084.9199998975</v>
      </c>
      <c r="K15" s="1"/>
    </row>
    <row r="16" spans="1:12" ht="21.95" customHeight="1" thickBot="1" x14ac:dyDescent="0.35">
      <c r="A16" s="1"/>
      <c r="B16" s="32" t="s">
        <v>22</v>
      </c>
      <c r="C16" s="32"/>
      <c r="D16" s="32"/>
      <c r="E16" s="33">
        <f>E14+E11+E9</f>
        <v>398080993557</v>
      </c>
      <c r="F16" s="33">
        <f t="shared" si="0"/>
        <v>2248561044</v>
      </c>
      <c r="G16" s="33">
        <f>G14+G11+G9</f>
        <v>400329554601</v>
      </c>
      <c r="H16" s="33">
        <f>H14+H11+H9</f>
        <v>402326426502.96985</v>
      </c>
      <c r="I16" s="33">
        <f>I14+I11+I9</f>
        <v>374363382141.97986</v>
      </c>
      <c r="J16" s="33">
        <f t="shared" si="1"/>
        <v>-1996871901.9698486</v>
      </c>
      <c r="K16" s="1"/>
    </row>
    <row r="17" spans="1:11" x14ac:dyDescent="0.3">
      <c r="A17" s="1"/>
      <c r="B17" s="34" t="s">
        <v>23</v>
      </c>
      <c r="C17" s="34"/>
      <c r="D17" s="34"/>
      <c r="E17" s="34"/>
      <c r="F17" s="34"/>
      <c r="G17" s="34"/>
      <c r="H17" s="34"/>
      <c r="I17" s="34"/>
      <c r="J17" s="34"/>
      <c r="K17" s="1"/>
    </row>
    <row r="18" spans="1:11" x14ac:dyDescent="0.3">
      <c r="A18" s="1"/>
      <c r="B18" s="1"/>
      <c r="C18" s="35" t="s">
        <v>24</v>
      </c>
      <c r="D18" s="35"/>
      <c r="E18" s="35"/>
      <c r="F18" s="35"/>
      <c r="G18" s="35"/>
      <c r="H18" s="35"/>
      <c r="I18" s="35"/>
      <c r="J18" s="35"/>
      <c r="K18" s="1"/>
    </row>
    <row r="19" spans="1:11" ht="14.2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11">
    <mergeCell ref="C11:D11"/>
    <mergeCell ref="C14:D14"/>
    <mergeCell ref="B16:D16"/>
    <mergeCell ref="B17:J17"/>
    <mergeCell ref="C18:J18"/>
    <mergeCell ref="B2:J2"/>
    <mergeCell ref="B3:J3"/>
    <mergeCell ref="B4:J4"/>
    <mergeCell ref="B5:J5"/>
    <mergeCell ref="B7:D7"/>
    <mergeCell ref="C9:D9"/>
  </mergeCells>
  <pageMargins left="0.34722222222222221" right="0.34722222222222221" top="0.4861111111111111" bottom="0.41666666666666669" header="0.5" footer="0.5"/>
  <pageSetup scale="87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EAEP_FUNC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Guadalupe Solis Sanchez</dc:creator>
  <cp:lastModifiedBy>Esmeralda Guadalupe Solis Sanchez</cp:lastModifiedBy>
  <dcterms:created xsi:type="dcterms:W3CDTF">2019-12-04T19:53:53Z</dcterms:created>
  <dcterms:modified xsi:type="dcterms:W3CDTF">2019-12-04T19:54:16Z</dcterms:modified>
</cp:coreProperties>
</file>